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府性基金支出表" sheetId="1" r:id="rId1"/>
  </sheets>
  <externalReferences>
    <externalReference r:id="rId4"/>
  </externalReferences>
  <definedNames>
    <definedName name="_xlnm.Print_Titles" localSheetId="0">'政府性基金支出表'!$1:$5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<sst xmlns="http://schemas.openxmlformats.org/spreadsheetml/2006/main" count="64" uniqueCount="64">
  <si>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</t>
  </si>
  <si>
    <t>单位：万元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</si>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</sst>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Protection="0">
      <alignment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 applyProtection="0">
      <alignment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Protection="0">
      <alignment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Protection="0">
      <alignment vertical="center"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0" borderId="0" applyProtection="0">
      <alignment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</cellStyleXfs>
  <cellXfs count="32">
    <xf numFmtId="0" fontId="0" fillId="0" borderId="0" xfId="0" applyAlignment="1">
      <alignment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3" xfId="0" applyNumberFormat="1" applyFont="1" applyFill="1" applyBorder="1" applyAlignment="1" applyProtection="1">
      <alignment vertical="center"/>
      <protection locked="0"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left" vertical="center"/>
      <protection locked="0"/>
    </xf>
    <xf numFmtId="0" fontId="4" fillId="33" borderId="13" xfId="0" applyNumberFormat="1" applyFont="1" applyFill="1" applyBorder="1" applyAlignment="1" applyProtection="1">
      <alignment vertical="center"/>
      <protection locked="0"/>
    </xf>
    <xf numFmtId="0" fontId="4" fillId="34" borderId="13" xfId="0" applyNumberFormat="1" applyFont="1" applyFill="1" applyBorder="1" applyAlignment="1" applyProtection="1">
      <alignment vertical="center"/>
      <protection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41" fontId="7" fillId="0" borderId="13" xfId="39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34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3" xfId="69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Fill="1" applyBorder="1" applyAlignment="1" applyProtection="1">
      <alignment horizontal="left" vertical="center"/>
      <protection locked="0"/>
    </xf>
    <xf numFmtId="3" fontId="6" fillId="0" borderId="13" xfId="0" applyNumberFormat="1" applyFont="1" applyFill="1" applyBorder="1" applyAlignment="1" applyProtection="1">
      <alignment horizontal="left" vertical="center"/>
      <protection locked="0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distributed"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1" fontId="4" fillId="0" borderId="13" xfId="0" applyNumberFormat="1" applyFont="1" applyFill="1" applyBorder="1" applyAlignment="1" applyProtection="1">
      <alignment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4_（市本级）" xfId="35"/>
    <cellStyle name="标题 2" xfId="36"/>
    <cellStyle name="60% - 强调文字颜色 1" xfId="37"/>
    <cellStyle name="标题 3" xfId="38"/>
    <cellStyle name="常规_省下发2009年预算表（附件一）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33" xfId="71"/>
    <cellStyle name="常规 4" xfId="72"/>
    <cellStyle name="常规 4_表六 (1)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2320;&#26041;&#36130;&#25919;&#39044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tabSelected="1" zoomScaleSheetLayoutView="100" workbookViewId="0" topLeftCell="A1">
      <pane ySplit="5" topLeftCell="A6" activePane="bottomLeft" state="frozen"/>
      <selection pane="bottomLeft" activeCell="E1" sqref="E1:G65536"/>
    </sheetView>
  </sheetViews>
  <sheetFormatPr defaultColWidth="9.00390625" defaultRowHeight="14.25" customHeight="1"/>
  <cols>
    <col min="1" max="1" width="51.875" style="4" customWidth="1"/>
    <col min="2" max="2" width="12.875" style="4" customWidth="1"/>
    <col min="3" max="3" width="10.875" style="4" customWidth="1"/>
    <col min="4" max="4" width="13.75390625" style="4" customWidth="1"/>
    <col min="5" max="16384" width="9.00390625" style="4" customWidth="1"/>
  </cols>
  <sheetData>
    <row r="1" spans="1:4" ht="14.25">
      <c r="A1" s="5"/>
      <c r="B1" s="5"/>
      <c r="C1" s="5"/>
      <c r="D1" s="6" t="s">
        <v>0</v>
      </c>
    </row>
    <row r="2" spans="1:4" ht="18" customHeight="1">
      <c r="A2" s="7"/>
      <c r="B2" s="7"/>
      <c r="C2" s="7"/>
      <c r="D2" s="7"/>
    </row>
    <row r="3" spans="1:4" ht="18" customHeight="1">
      <c r="A3" s="5"/>
      <c r="B3" s="5"/>
      <c r="C3" s="5"/>
      <c r="D3" s="8" t="s">
        <v>1</v>
      </c>
    </row>
    <row r="4" spans="1:4" ht="31.5" customHeight="1">
      <c r="A4" s="9" t="s">
        <v>2</v>
      </c>
      <c r="B4" s="10"/>
      <c r="C4" s="10"/>
      <c r="D4" s="11"/>
    </row>
    <row r="5" spans="1:4" ht="35.25" customHeight="1">
      <c r="A5" s="12" t="s">
        <v>3</v>
      </c>
      <c r="B5" s="13" t="s">
        <v>4</v>
      </c>
      <c r="C5" s="12" t="s">
        <v>5</v>
      </c>
      <c r="D5" s="13" t="s">
        <v>6</v>
      </c>
    </row>
    <row r="6" spans="1:4" s="1" customFormat="1" ht="19.5" customHeight="1">
      <c r="A6" s="14" t="s">
        <v>7</v>
      </c>
      <c r="B6" s="15">
        <v>344</v>
      </c>
      <c r="C6" s="15">
        <f>SUM(C7:C9)</f>
        <v>0</v>
      </c>
      <c r="D6" s="15">
        <f aca="true" t="shared" si="0" ref="D6:D52">ROUND(IF(B6=0,0,C6/B6*100),2)</f>
        <v>0</v>
      </c>
    </row>
    <row r="7" spans="1:4" s="1" customFormat="1" ht="19.5" customHeight="1">
      <c r="A7" s="16" t="s">
        <v>8</v>
      </c>
      <c r="B7" s="17"/>
      <c r="C7" s="17"/>
      <c r="D7" s="15">
        <f t="shared" si="0"/>
        <v>0</v>
      </c>
    </row>
    <row r="8" spans="1:4" s="1" customFormat="1" ht="19.5" customHeight="1">
      <c r="A8" s="16" t="s">
        <v>9</v>
      </c>
      <c r="B8" s="17">
        <v>344</v>
      </c>
      <c r="C8" s="17"/>
      <c r="D8" s="15">
        <f t="shared" si="0"/>
        <v>0</v>
      </c>
    </row>
    <row r="9" spans="1:4" s="1" customFormat="1" ht="19.5" customHeight="1">
      <c r="A9" s="16" t="s">
        <v>10</v>
      </c>
      <c r="B9" s="17"/>
      <c r="C9" s="17"/>
      <c r="D9" s="15">
        <f t="shared" si="0"/>
        <v>0</v>
      </c>
    </row>
    <row r="10" spans="1:4" s="1" customFormat="1" ht="19.5" customHeight="1">
      <c r="A10" s="14" t="s">
        <v>11</v>
      </c>
      <c r="B10" s="18">
        <f>SUM(B11:B13)</f>
        <v>727</v>
      </c>
      <c r="C10" s="18">
        <f>SUM(C11:C13)</f>
        <v>0</v>
      </c>
      <c r="D10" s="15">
        <f t="shared" si="0"/>
        <v>0</v>
      </c>
    </row>
    <row r="11" spans="1:4" s="1" customFormat="1" ht="19.5" customHeight="1">
      <c r="A11" s="16" t="s">
        <v>12</v>
      </c>
      <c r="B11" s="17">
        <v>727</v>
      </c>
      <c r="C11" s="17"/>
      <c r="D11" s="15">
        <f t="shared" si="0"/>
        <v>0</v>
      </c>
    </row>
    <row r="12" spans="1:4" s="1" customFormat="1" ht="19.5" customHeight="1">
      <c r="A12" s="16" t="s">
        <v>13</v>
      </c>
      <c r="B12" s="17"/>
      <c r="C12" s="17"/>
      <c r="D12" s="15">
        <f t="shared" si="0"/>
        <v>0</v>
      </c>
    </row>
    <row r="13" spans="1:4" s="1" customFormat="1" ht="19.5" customHeight="1">
      <c r="A13" s="16" t="s">
        <v>14</v>
      </c>
      <c r="B13" s="17"/>
      <c r="C13" s="17"/>
      <c r="D13" s="15">
        <f t="shared" si="0"/>
        <v>0</v>
      </c>
    </row>
    <row r="14" spans="1:4" s="1" customFormat="1" ht="19.5" customHeight="1">
      <c r="A14" s="14" t="s">
        <v>15</v>
      </c>
      <c r="B14" s="18">
        <f>SUM(B15:B16)</f>
        <v>0</v>
      </c>
      <c r="C14" s="18">
        <f>SUM(C15:C16)</f>
        <v>0</v>
      </c>
      <c r="D14" s="15">
        <f t="shared" si="0"/>
        <v>0</v>
      </c>
    </row>
    <row r="15" spans="1:4" s="1" customFormat="1" ht="19.5" customHeight="1">
      <c r="A15" s="14" t="s">
        <v>16</v>
      </c>
      <c r="B15" s="17"/>
      <c r="C15" s="17"/>
      <c r="D15" s="15">
        <f t="shared" si="0"/>
        <v>0</v>
      </c>
    </row>
    <row r="16" spans="1:4" s="1" customFormat="1" ht="19.5" customHeight="1">
      <c r="A16" s="14" t="s">
        <v>17</v>
      </c>
      <c r="B16" s="17"/>
      <c r="C16" s="17"/>
      <c r="D16" s="15">
        <f t="shared" si="0"/>
        <v>0</v>
      </c>
    </row>
    <row r="17" spans="1:4" s="1" customFormat="1" ht="19.5" customHeight="1">
      <c r="A17" s="14" t="s">
        <v>18</v>
      </c>
      <c r="B17" s="18">
        <f>SUM(B18:B27)</f>
        <v>32812</v>
      </c>
      <c r="C17" s="18">
        <f>SUM(C18:C27)</f>
        <v>33841</v>
      </c>
      <c r="D17" s="15">
        <f t="shared" si="0"/>
        <v>103.14</v>
      </c>
    </row>
    <row r="18" spans="1:4" s="1" customFormat="1" ht="19.5" customHeight="1">
      <c r="A18" s="19" t="s">
        <v>19</v>
      </c>
      <c r="B18" s="20">
        <v>18566</v>
      </c>
      <c r="C18" s="20">
        <v>32175</v>
      </c>
      <c r="D18" s="15">
        <f t="shared" si="0"/>
        <v>173.3</v>
      </c>
    </row>
    <row r="19" spans="1:4" s="1" customFormat="1" ht="19.5" customHeight="1">
      <c r="A19" s="19" t="s">
        <v>20</v>
      </c>
      <c r="B19" s="14"/>
      <c r="C19" s="17"/>
      <c r="D19" s="15">
        <f t="shared" si="0"/>
        <v>0</v>
      </c>
    </row>
    <row r="20" spans="1:4" s="1" customFormat="1" ht="19.5" customHeight="1">
      <c r="A20" s="14" t="s">
        <v>21</v>
      </c>
      <c r="B20" s="17">
        <v>618</v>
      </c>
      <c r="C20" s="17"/>
      <c r="D20" s="15">
        <f t="shared" si="0"/>
        <v>0</v>
      </c>
    </row>
    <row r="21" spans="1:4" s="1" customFormat="1" ht="19.5" customHeight="1">
      <c r="A21" s="14" t="s">
        <v>22</v>
      </c>
      <c r="B21" s="17"/>
      <c r="C21" s="17"/>
      <c r="D21" s="15">
        <f t="shared" si="0"/>
        <v>0</v>
      </c>
    </row>
    <row r="22" spans="1:4" s="1" customFormat="1" ht="19.5" customHeight="1">
      <c r="A22" s="19" t="s">
        <v>23</v>
      </c>
      <c r="B22" s="17"/>
      <c r="C22" s="17"/>
      <c r="D22" s="15">
        <f t="shared" si="0"/>
        <v>0</v>
      </c>
    </row>
    <row r="23" spans="1:4" ht="19.5" customHeight="1">
      <c r="A23" s="14" t="s">
        <v>24</v>
      </c>
      <c r="B23" s="21"/>
      <c r="C23" s="21"/>
      <c r="D23" s="15">
        <f t="shared" si="0"/>
        <v>0</v>
      </c>
    </row>
    <row r="24" spans="1:4" ht="19.5" customHeight="1">
      <c r="A24" s="14" t="s">
        <v>25</v>
      </c>
      <c r="B24" s="21">
        <v>13628</v>
      </c>
      <c r="C24" s="21"/>
      <c r="D24" s="15">
        <f t="shared" si="0"/>
        <v>0</v>
      </c>
    </row>
    <row r="25" spans="1:4" ht="19.5" customHeight="1">
      <c r="A25" s="14" t="s">
        <v>26</v>
      </c>
      <c r="B25" s="22"/>
      <c r="C25" s="22"/>
      <c r="D25" s="15">
        <f t="shared" si="0"/>
        <v>0</v>
      </c>
    </row>
    <row r="26" spans="1:4" s="2" customFormat="1" ht="19.5" customHeight="1">
      <c r="A26" s="14" t="s">
        <v>27</v>
      </c>
      <c r="B26" s="22"/>
      <c r="C26" s="22"/>
      <c r="D26" s="15">
        <f t="shared" si="0"/>
        <v>0</v>
      </c>
    </row>
    <row r="27" spans="1:4" ht="19.5" customHeight="1">
      <c r="A27" s="19" t="s">
        <v>28</v>
      </c>
      <c r="B27" s="22"/>
      <c r="C27" s="22">
        <v>1666</v>
      </c>
      <c r="D27" s="15">
        <f t="shared" si="0"/>
        <v>0</v>
      </c>
    </row>
    <row r="28" spans="1:4" ht="19.5" customHeight="1">
      <c r="A28" s="14" t="s">
        <v>29</v>
      </c>
      <c r="B28" s="23">
        <f>SUM(B29:B33)</f>
        <v>22</v>
      </c>
      <c r="C28" s="23">
        <f>SUM(C29:C33)</f>
        <v>0</v>
      </c>
      <c r="D28" s="15">
        <f t="shared" si="0"/>
        <v>0</v>
      </c>
    </row>
    <row r="29" spans="1:4" ht="19.5" customHeight="1">
      <c r="A29" s="14" t="s">
        <v>30</v>
      </c>
      <c r="B29" s="22">
        <v>22</v>
      </c>
      <c r="C29" s="22"/>
      <c r="D29" s="15">
        <f t="shared" si="0"/>
        <v>0</v>
      </c>
    </row>
    <row r="30" spans="1:4" ht="19.5" customHeight="1">
      <c r="A30" s="24" t="s">
        <v>31</v>
      </c>
      <c r="B30" s="22"/>
      <c r="C30" s="22"/>
      <c r="D30" s="15">
        <f t="shared" si="0"/>
        <v>0</v>
      </c>
    </row>
    <row r="31" spans="1:4" ht="19.5" customHeight="1">
      <c r="A31" s="24" t="s">
        <v>32</v>
      </c>
      <c r="B31" s="22"/>
      <c r="C31" s="22"/>
      <c r="D31" s="15">
        <f t="shared" si="0"/>
        <v>0</v>
      </c>
    </row>
    <row r="32" spans="1:4" ht="19.5" customHeight="1">
      <c r="A32" s="25" t="s">
        <v>33</v>
      </c>
      <c r="B32" s="22"/>
      <c r="C32" s="22"/>
      <c r="D32" s="15">
        <f t="shared" si="0"/>
        <v>0</v>
      </c>
    </row>
    <row r="33" spans="1:4" ht="19.5" customHeight="1">
      <c r="A33" s="25" t="s">
        <v>34</v>
      </c>
      <c r="B33" s="22"/>
      <c r="C33" s="22"/>
      <c r="D33" s="15">
        <f t="shared" si="0"/>
        <v>0</v>
      </c>
    </row>
    <row r="34" spans="1:4" ht="19.5" customHeight="1">
      <c r="A34" s="26" t="s">
        <v>35</v>
      </c>
      <c r="B34" s="23">
        <f>SUM(B35:B44)</f>
        <v>0</v>
      </c>
      <c r="C34" s="23">
        <f>SUM(C35:C44)</f>
        <v>20</v>
      </c>
      <c r="D34" s="15">
        <f t="shared" si="0"/>
        <v>0</v>
      </c>
    </row>
    <row r="35" spans="1:4" ht="19.5" customHeight="1">
      <c r="A35" s="24" t="s">
        <v>36</v>
      </c>
      <c r="B35" s="22"/>
      <c r="C35" s="22"/>
      <c r="D35" s="15">
        <f t="shared" si="0"/>
        <v>0</v>
      </c>
    </row>
    <row r="36" spans="1:4" ht="19.5" customHeight="1">
      <c r="A36" s="24" t="s">
        <v>37</v>
      </c>
      <c r="B36" s="22"/>
      <c r="C36" s="22">
        <v>20</v>
      </c>
      <c r="D36" s="15">
        <f t="shared" si="0"/>
        <v>0</v>
      </c>
    </row>
    <row r="37" spans="1:4" ht="19.5" customHeight="1">
      <c r="A37" s="24" t="s">
        <v>38</v>
      </c>
      <c r="B37" s="22"/>
      <c r="C37" s="22"/>
      <c r="D37" s="15">
        <f t="shared" si="0"/>
        <v>0</v>
      </c>
    </row>
    <row r="38" spans="1:4" s="3" customFormat="1" ht="19.5" customHeight="1">
      <c r="A38" s="24" t="s">
        <v>39</v>
      </c>
      <c r="B38" s="22"/>
      <c r="C38" s="22"/>
      <c r="D38" s="15">
        <f t="shared" si="0"/>
        <v>0</v>
      </c>
    </row>
    <row r="39" spans="1:4" ht="19.5" customHeight="1">
      <c r="A39" s="24" t="s">
        <v>40</v>
      </c>
      <c r="B39" s="22"/>
      <c r="C39" s="22"/>
      <c r="D39" s="15">
        <f t="shared" si="0"/>
        <v>0</v>
      </c>
    </row>
    <row r="40" spans="1:4" ht="19.5" customHeight="1">
      <c r="A40" s="24" t="s">
        <v>41</v>
      </c>
      <c r="B40" s="22"/>
      <c r="C40" s="22"/>
      <c r="D40" s="15">
        <f t="shared" si="0"/>
        <v>0</v>
      </c>
    </row>
    <row r="41" spans="1:4" ht="19.5" customHeight="1">
      <c r="A41" s="24" t="s">
        <v>42</v>
      </c>
      <c r="B41" s="22"/>
      <c r="C41" s="22"/>
      <c r="D41" s="15">
        <f t="shared" si="0"/>
        <v>0</v>
      </c>
    </row>
    <row r="42" spans="1:4" ht="19.5" customHeight="1">
      <c r="A42" s="24" t="s">
        <v>43</v>
      </c>
      <c r="B42" s="22"/>
      <c r="C42" s="22"/>
      <c r="D42" s="15">
        <f t="shared" si="0"/>
        <v>0</v>
      </c>
    </row>
    <row r="43" spans="1:4" ht="19.5" customHeight="1">
      <c r="A43" s="24" t="s">
        <v>44</v>
      </c>
      <c r="B43" s="22"/>
      <c r="C43" s="22"/>
      <c r="D43" s="15">
        <f t="shared" si="0"/>
        <v>0</v>
      </c>
    </row>
    <row r="44" spans="1:4" ht="19.5" customHeight="1">
      <c r="A44" s="24" t="s">
        <v>45</v>
      </c>
      <c r="B44" s="22"/>
      <c r="C44" s="22"/>
      <c r="D44" s="15">
        <f t="shared" si="0"/>
        <v>0</v>
      </c>
    </row>
    <row r="45" spans="1:4" ht="19.5" customHeight="1">
      <c r="A45" s="27" t="s">
        <v>46</v>
      </c>
      <c r="B45" s="23">
        <f>B46</f>
        <v>0</v>
      </c>
      <c r="C45" s="23">
        <f>C46</f>
        <v>0</v>
      </c>
      <c r="D45" s="15">
        <f t="shared" si="0"/>
        <v>0</v>
      </c>
    </row>
    <row r="46" spans="1:4" ht="19.5" customHeight="1">
      <c r="A46" s="24" t="s">
        <v>47</v>
      </c>
      <c r="B46" s="22"/>
      <c r="C46" s="22"/>
      <c r="D46" s="15">
        <f t="shared" si="0"/>
        <v>0</v>
      </c>
    </row>
    <row r="47" spans="1:4" ht="19.5" customHeight="1">
      <c r="A47" s="26" t="s">
        <v>48</v>
      </c>
      <c r="B47" s="23">
        <f>SUM(B48:B50)</f>
        <v>539</v>
      </c>
      <c r="C47" s="23">
        <f>SUM(C48:C50)</f>
        <v>100</v>
      </c>
      <c r="D47" s="15">
        <f t="shared" si="0"/>
        <v>18.55</v>
      </c>
    </row>
    <row r="48" spans="1:4" ht="19.5" customHeight="1">
      <c r="A48" s="24" t="s">
        <v>49</v>
      </c>
      <c r="B48" s="22"/>
      <c r="C48" s="22"/>
      <c r="D48" s="15">
        <f t="shared" si="0"/>
        <v>0</v>
      </c>
    </row>
    <row r="49" spans="1:4" ht="19.5" customHeight="1">
      <c r="A49" s="24" t="s">
        <v>50</v>
      </c>
      <c r="B49" s="22"/>
      <c r="C49" s="22"/>
      <c r="D49" s="15">
        <f t="shared" si="0"/>
        <v>0</v>
      </c>
    </row>
    <row r="50" spans="1:4" ht="19.5" customHeight="1">
      <c r="A50" s="24" t="s">
        <v>51</v>
      </c>
      <c r="B50" s="24">
        <v>539</v>
      </c>
      <c r="C50" s="22">
        <v>100</v>
      </c>
      <c r="D50" s="15">
        <f t="shared" si="0"/>
        <v>18.55</v>
      </c>
    </row>
    <row r="51" spans="1:4" ht="19.5" customHeight="1">
      <c r="A51" s="26" t="s">
        <v>52</v>
      </c>
      <c r="B51" s="22">
        <v>1789</v>
      </c>
      <c r="C51" s="22">
        <v>1843</v>
      </c>
      <c r="D51" s="15">
        <f t="shared" si="0"/>
        <v>103.02</v>
      </c>
    </row>
    <row r="52" spans="1:4" ht="19.5" customHeight="1">
      <c r="A52" s="26" t="s">
        <v>53</v>
      </c>
      <c r="B52" s="22">
        <v>37</v>
      </c>
      <c r="C52" s="22">
        <v>37</v>
      </c>
      <c r="D52" s="15">
        <f t="shared" si="0"/>
        <v>100</v>
      </c>
    </row>
    <row r="53" spans="1:4" ht="19.5" customHeight="1">
      <c r="A53" s="26"/>
      <c r="B53" s="26"/>
      <c r="C53" s="22"/>
      <c r="D53" s="28"/>
    </row>
    <row r="54" spans="1:4" ht="19.5" customHeight="1">
      <c r="A54" s="26"/>
      <c r="B54" s="24"/>
      <c r="C54" s="22"/>
      <c r="D54" s="28"/>
    </row>
    <row r="55" spans="1:4" ht="19.5" customHeight="1">
      <c r="A55" s="26"/>
      <c r="B55" s="22"/>
      <c r="C55" s="22"/>
      <c r="D55" s="28"/>
    </row>
    <row r="56" spans="1:4" ht="19.5" customHeight="1">
      <c r="A56" s="26"/>
      <c r="B56" s="22"/>
      <c r="C56" s="22"/>
      <c r="D56" s="28"/>
    </row>
    <row r="57" spans="1:4" ht="19.5" customHeight="1">
      <c r="A57" s="26"/>
      <c r="B57" s="22"/>
      <c r="C57" s="22"/>
      <c r="D57" s="28"/>
    </row>
    <row r="58" spans="1:4" ht="19.5" customHeight="1">
      <c r="A58" s="26"/>
      <c r="B58" s="22"/>
      <c r="C58" s="22"/>
      <c r="D58" s="28"/>
    </row>
    <row r="59" spans="1:4" ht="19.5" customHeight="1">
      <c r="A59" s="26"/>
      <c r="B59" s="22"/>
      <c r="C59" s="22"/>
      <c r="D59" s="28"/>
    </row>
    <row r="60" spans="1:4" ht="19.5" customHeight="1">
      <c r="A60" s="26"/>
      <c r="B60" s="22"/>
      <c r="C60" s="22"/>
      <c r="D60" s="28"/>
    </row>
    <row r="61" spans="1:4" ht="19.5" customHeight="1">
      <c r="A61" s="29"/>
      <c r="B61" s="22"/>
      <c r="C61" s="22"/>
      <c r="D61" s="28"/>
    </row>
    <row r="62" spans="1:4" ht="19.5" customHeight="1">
      <c r="A62" s="29" t="s">
        <v>54</v>
      </c>
      <c r="B62" s="23">
        <f>B6+B10+B14+B17+B28+B34+B45+B47+B51+B52</f>
        <v>36270</v>
      </c>
      <c r="C62" s="23">
        <f>C6+C10+C14+C17+C28+C34+C45+C47+C51+C52</f>
        <v>35841</v>
      </c>
      <c r="D62" s="15">
        <f aca="true" t="shared" si="1" ref="D62:D70">ROUND(IF(B62=0,0,C62/B62*100),2)</f>
        <v>98.82</v>
      </c>
    </row>
    <row r="63" spans="1:4" ht="19.5" customHeight="1">
      <c r="A63" s="30" t="s">
        <v>55</v>
      </c>
      <c r="B63" s="23">
        <f>B64+B67+B68+B69+B70</f>
        <v>4851</v>
      </c>
      <c r="C63" s="23">
        <f>C64+C67+C68+C69+C70</f>
        <v>6682</v>
      </c>
      <c r="D63" s="15">
        <f t="shared" si="1"/>
        <v>137.74</v>
      </c>
    </row>
    <row r="64" spans="1:4" ht="19.5" customHeight="1">
      <c r="A64" s="21" t="s">
        <v>56</v>
      </c>
      <c r="B64" s="23">
        <f>SUM(B65:B66)</f>
        <v>46</v>
      </c>
      <c r="C64" s="23">
        <f>SUM(C65:C66)</f>
        <v>720</v>
      </c>
      <c r="D64" s="15">
        <f t="shared" si="1"/>
        <v>1565.22</v>
      </c>
    </row>
    <row r="65" spans="1:4" ht="19.5" customHeight="1">
      <c r="A65" s="21" t="s">
        <v>57</v>
      </c>
      <c r="B65" s="22"/>
      <c r="C65" s="22"/>
      <c r="D65" s="15">
        <f t="shared" si="1"/>
        <v>0</v>
      </c>
    </row>
    <row r="66" spans="1:4" ht="19.5" customHeight="1">
      <c r="A66" s="21" t="s">
        <v>58</v>
      </c>
      <c r="B66" s="22">
        <v>46</v>
      </c>
      <c r="C66" s="22">
        <v>720</v>
      </c>
      <c r="D66" s="15">
        <f t="shared" si="1"/>
        <v>1565.22</v>
      </c>
    </row>
    <row r="67" spans="1:4" ht="19.5" customHeight="1">
      <c r="A67" s="21" t="s">
        <v>59</v>
      </c>
      <c r="B67" s="22"/>
      <c r="C67" s="22"/>
      <c r="D67" s="15">
        <f t="shared" si="1"/>
        <v>0</v>
      </c>
    </row>
    <row r="68" spans="1:4" ht="19.5" customHeight="1">
      <c r="A68" s="21" t="s">
        <v>60</v>
      </c>
      <c r="B68" s="22">
        <v>2588</v>
      </c>
      <c r="C68" s="22">
        <v>2962</v>
      </c>
      <c r="D68" s="15">
        <f t="shared" si="1"/>
        <v>114.45</v>
      </c>
    </row>
    <row r="69" spans="1:4" ht="19.5" customHeight="1">
      <c r="A69" s="31" t="s">
        <v>61</v>
      </c>
      <c r="B69" s="20">
        <v>2217</v>
      </c>
      <c r="C69" s="20">
        <v>3000</v>
      </c>
      <c r="D69" s="15">
        <f t="shared" si="1"/>
        <v>135.32</v>
      </c>
    </row>
    <row r="70" spans="1:4" ht="19.5" customHeight="1">
      <c r="A70" s="31" t="s">
        <v>62</v>
      </c>
      <c r="B70" s="22"/>
      <c r="C70" s="22"/>
      <c r="D70" s="15">
        <f t="shared" si="1"/>
        <v>0</v>
      </c>
    </row>
    <row r="71" spans="1:4" ht="19.5" customHeight="1">
      <c r="A71" s="31"/>
      <c r="B71" s="22"/>
      <c r="C71" s="22"/>
      <c r="D71" s="28"/>
    </row>
    <row r="72" spans="1:4" ht="19.5" customHeight="1">
      <c r="A72" s="31"/>
      <c r="B72" s="22"/>
      <c r="C72" s="22"/>
      <c r="D72" s="28"/>
    </row>
    <row r="73" spans="1:4" ht="19.5" customHeight="1">
      <c r="A73" s="29" t="s">
        <v>63</v>
      </c>
      <c r="B73" s="23">
        <f>B62+B63</f>
        <v>41121</v>
      </c>
      <c r="C73" s="23">
        <f>C62+C63</f>
        <v>42523</v>
      </c>
      <c r="D73" s="15">
        <f>ROUND(IF(B73=0,0,C73/B73*100),2)</f>
        <v>103.41</v>
      </c>
    </row>
    <row r="74" ht="19.5" customHeight="1"/>
  </sheetData>
  <sheetProtection/>
  <mergeCells count="2">
    <mergeCell ref="A2:D2"/>
    <mergeCell ref="A4:D4"/>
  </mergeCells>
  <printOptions horizontalCentered="1"/>
  <pageMargins left="0.4722222222222222" right="0.4722222222222222" top="0.39305555555555555" bottom="0.275" header="0.11805555555555555" footer="0.118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2006-02-13T05:15:25Z</dcterms:created>
  <dcterms:modified xsi:type="dcterms:W3CDTF">2020-06-10T01:12:32Z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